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ebeccabradley/Desktop/PDF to Delete/"/>
    </mc:Choice>
  </mc:AlternateContent>
  <xr:revisionPtr revIDLastSave="0" documentId="8_{0E045A98-E24D-E84E-AA40-2B18755D8CD3}" xr6:coauthVersionLast="47" xr6:coauthVersionMax="47" xr10:uidLastSave="{00000000-0000-0000-0000-000000000000}"/>
  <bookViews>
    <workbookView xWindow="0" yWindow="740" windowWidth="28800" windowHeight="17500" xr2:uid="{7987AA3B-2767-3B49-AC96-0C02418E8882}"/>
  </bookViews>
  <sheets>
    <sheet name="Morning Afternoon Tea Menu NEW " sheetId="5" r:id="rId1"/>
  </sheets>
  <definedNames>
    <definedName name="_xlnm.Print_Area" localSheetId="0">'Morning Afternoon Tea Menu NEW 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5" l="1"/>
  <c r="E35" i="5"/>
  <c r="E34" i="5"/>
  <c r="E36" i="5"/>
  <c r="E33" i="5"/>
  <c r="E32" i="5"/>
  <c r="E25" i="5"/>
  <c r="E26" i="5"/>
  <c r="E27" i="5"/>
  <c r="E28" i="5"/>
  <c r="E24" i="5"/>
  <c r="E19" i="5"/>
  <c r="E20" i="5"/>
  <c r="E21" i="5"/>
  <c r="E18" i="5"/>
  <c r="D26" i="5"/>
  <c r="D27" i="5"/>
  <c r="E9" i="5"/>
  <c r="E8" i="5"/>
  <c r="D28" i="5" l="1"/>
  <c r="D21" i="5" l="1"/>
  <c r="D18" i="5" l="1"/>
  <c r="D19" i="5"/>
  <c r="D20" i="5"/>
  <c r="D36" i="5"/>
  <c r="D35" i="5"/>
  <c r="D34" i="5"/>
  <c r="D33" i="5"/>
  <c r="D32" i="5"/>
  <c r="D31" i="5"/>
  <c r="D25" i="5"/>
  <c r="D24" i="5"/>
  <c r="E15" i="5"/>
  <c r="D15" i="5"/>
  <c r="E14" i="5"/>
  <c r="D14" i="5"/>
  <c r="E13" i="5"/>
  <c r="D13" i="5"/>
  <c r="E12" i="5"/>
  <c r="D12" i="5"/>
  <c r="E11" i="5"/>
  <c r="D11" i="5"/>
  <c r="D8" i="5"/>
  <c r="E7" i="5"/>
  <c r="D7" i="5"/>
  <c r="E41" i="5" l="1"/>
  <c r="E43" i="5" s="1"/>
  <c r="D38" i="5"/>
  <c r="D39" i="5" s="1"/>
</calcChain>
</file>

<file path=xl/sharedStrings.xml><?xml version="1.0" encoding="utf-8"?>
<sst xmlns="http://schemas.openxmlformats.org/spreadsheetml/2006/main" count="62" uniqueCount="60">
  <si>
    <t>VYC FOOD SELECTOR</t>
  </si>
  <si>
    <t>PAX:</t>
  </si>
  <si>
    <t>Please add quantities to blue boxes</t>
  </si>
  <si>
    <t>TOTAL PIECES</t>
  </si>
  <si>
    <t>ALLERGENS</t>
  </si>
  <si>
    <t>TOTAL COST</t>
  </si>
  <si>
    <t>TOTAL INCLUDING GST</t>
  </si>
  <si>
    <t>Total canapes selected</t>
  </si>
  <si>
    <t>Number of Guests being catered for?</t>
  </si>
  <si>
    <t>Average number of pieces per guest</t>
  </si>
  <si>
    <t xml:space="preserve">Dietary Requirements: </t>
  </si>
  <si>
    <t xml:space="preserve">Do your guests have any specific dietary requirements? </t>
  </si>
  <si>
    <t>Date</t>
  </si>
  <si>
    <t xml:space="preserve">Function: </t>
  </si>
  <si>
    <t xml:space="preserve">Nuts (almond gf quiche base) egg, milk </t>
  </si>
  <si>
    <r>
      <t xml:space="preserve">Vegan bran, blueberry &amp; banana </t>
    </r>
    <r>
      <rPr>
        <b/>
        <sz val="12"/>
        <color theme="1"/>
        <rFont val="Gotham-Light"/>
      </rPr>
      <t>VEGAN</t>
    </r>
  </si>
  <si>
    <t xml:space="preserve">Gluten/ wheat (scone) Milk/ dairy (butter) </t>
  </si>
  <si>
    <t xml:space="preserve">Gluten/ wheat (scone) Milk/ dairy (cheese and butter) </t>
  </si>
  <si>
    <t>Gluten/wheat (muffin) egg</t>
  </si>
  <si>
    <t xml:space="preserve">Egg, Nuts (almond GF muffin) </t>
  </si>
  <si>
    <t xml:space="preserve">Wheat (bran muffin) </t>
  </si>
  <si>
    <t>Smoked salmon, lemon cream cheese, avocado, capers, pesto</t>
  </si>
  <si>
    <r>
      <t xml:space="preserve">Sirloin, caramelized onion, avocado, horseradish aioli </t>
    </r>
    <r>
      <rPr>
        <b/>
        <sz val="12"/>
        <color theme="1"/>
        <rFont val="Gotham-Light"/>
      </rPr>
      <t xml:space="preserve">NF </t>
    </r>
  </si>
  <si>
    <t xml:space="preserve">Gluten/wheat (bread)  milk/dairy (cheese)  fish (smoked salmon) </t>
  </si>
  <si>
    <t>Gluten/ wheat (bread)</t>
  </si>
  <si>
    <t xml:space="preserve">Gluten /wheat (bread) egg (aioli) </t>
  </si>
  <si>
    <t>Nuts (cashews)</t>
  </si>
  <si>
    <t xml:space="preserve">Gluten/wheat (pastry)  egg (egg wash) sesame seeds, pork </t>
  </si>
  <si>
    <r>
      <t xml:space="preserve">Free range pork, apple &amp; sage sausage rolls served with plum relish </t>
    </r>
    <r>
      <rPr>
        <b/>
        <sz val="12"/>
        <color theme="1"/>
        <rFont val="Gotham-Light"/>
      </rPr>
      <t>NF</t>
    </r>
  </si>
  <si>
    <r>
      <t xml:space="preserve">Beef pies with tomato relish </t>
    </r>
    <r>
      <rPr>
        <b/>
        <sz val="12"/>
        <color theme="1"/>
        <rFont val="Gotham-Light"/>
      </rPr>
      <t>NF</t>
    </r>
  </si>
  <si>
    <t xml:space="preserve">Eggs, nuts (almonds) Milk/dairy (butter/chocolate) </t>
  </si>
  <si>
    <t>Nuts (almonds) coconut</t>
  </si>
  <si>
    <r>
      <t xml:space="preserve">Lemon curd meringue tarts </t>
    </r>
    <r>
      <rPr>
        <b/>
        <sz val="12"/>
        <color theme="1"/>
        <rFont val="Gotham-Light"/>
      </rPr>
      <t>NF</t>
    </r>
  </si>
  <si>
    <r>
      <t xml:space="preserve">Whole raspberry lamingtons with soft cream </t>
    </r>
    <r>
      <rPr>
        <b/>
        <sz val="12"/>
        <color theme="1"/>
        <rFont val="Gotham-Light"/>
      </rPr>
      <t>NF</t>
    </r>
  </si>
  <si>
    <r>
      <t xml:space="preserve">Passionfruit curd cupcakes, caramelized white chocolate buttercream, raspberry </t>
    </r>
    <r>
      <rPr>
        <b/>
        <sz val="12"/>
        <color theme="1"/>
        <rFont val="Gotham-Light"/>
      </rPr>
      <t>NF</t>
    </r>
  </si>
  <si>
    <t xml:space="preserve">Gluten/wheat (pastry) milk/dairy (lemon curd) </t>
  </si>
  <si>
    <t>Gluten/wheat (lamington) egg, milk/dairy (soft cream)</t>
  </si>
  <si>
    <t>Gluten/wheat (cupcakes) milk/ dairy (frosting/curd) egg</t>
  </si>
  <si>
    <r>
      <t xml:space="preserve">Mini date scones with butter </t>
    </r>
    <r>
      <rPr>
        <b/>
        <sz val="12"/>
        <color theme="1"/>
        <rFont val="Gotham-Light"/>
      </rPr>
      <t>NF</t>
    </r>
  </si>
  <si>
    <t>MINI SCONES (min of 10 each)</t>
  </si>
  <si>
    <r>
      <t xml:space="preserve">Mini cheese scones with butter </t>
    </r>
    <r>
      <rPr>
        <b/>
        <sz val="12"/>
        <color theme="1"/>
        <rFont val="Gotham-Light"/>
      </rPr>
      <t>NF</t>
    </r>
  </si>
  <si>
    <t>MINI MUFFINS (min of 10 each)</t>
  </si>
  <si>
    <t xml:space="preserve">Sweet (min of 6 per sweet excl. platter) </t>
  </si>
  <si>
    <r>
      <t xml:space="preserve">Brownie Fingers (3 per serving) </t>
    </r>
    <r>
      <rPr>
        <b/>
        <sz val="12"/>
        <color theme="1"/>
        <rFont val="Gotham-Light"/>
      </rPr>
      <t>NGA</t>
    </r>
  </si>
  <si>
    <r>
      <t xml:space="preserve">Raspberry bliss balls </t>
    </r>
    <r>
      <rPr>
        <b/>
        <sz val="12"/>
        <color theme="1"/>
        <rFont val="Gotham-Light"/>
      </rPr>
      <t>NGA,VEGAN</t>
    </r>
  </si>
  <si>
    <t>CLUB SANDWICHES  (Min 6 )</t>
  </si>
  <si>
    <r>
      <t xml:space="preserve">Roasted beetroot, cashew cream, artichoke, avocado </t>
    </r>
    <r>
      <rPr>
        <b/>
        <sz val="12"/>
        <color theme="1"/>
        <rFont val="Gotham-Light"/>
      </rPr>
      <t>VEGAN, DF</t>
    </r>
  </si>
  <si>
    <t>Quiche- Vine tomato, Danish feta, artichoke, kalamata olives NF</t>
  </si>
  <si>
    <r>
      <t xml:space="preserve">Quiche - Chorizo, potato, ricotta, chilli jam made with almond base </t>
    </r>
    <r>
      <rPr>
        <b/>
        <sz val="12"/>
        <color theme="1"/>
        <rFont val="Gotham-Light"/>
      </rPr>
      <t>NGA</t>
    </r>
  </si>
  <si>
    <r>
      <t xml:space="preserve">Apple, boysenberry, salted caramel </t>
    </r>
    <r>
      <rPr>
        <b/>
        <sz val="12"/>
        <color theme="1"/>
        <rFont val="Gotham-Light"/>
      </rPr>
      <t>NF</t>
    </r>
  </si>
  <si>
    <r>
      <t xml:space="preserve">Plum, ginger coconut  </t>
    </r>
    <r>
      <rPr>
        <b/>
        <sz val="12"/>
        <color theme="1"/>
        <rFont val="Gotham-Light"/>
      </rPr>
      <t>NF</t>
    </r>
  </si>
  <si>
    <r>
      <t xml:space="preserve">Blueberry, rhubarb, passionfruit curd </t>
    </r>
    <r>
      <rPr>
        <b/>
        <sz val="12"/>
        <color theme="1"/>
        <rFont val="Gotham-Light"/>
      </rPr>
      <t>NF</t>
    </r>
  </si>
  <si>
    <r>
      <t xml:space="preserve">Raspberry, lemon curd </t>
    </r>
    <r>
      <rPr>
        <b/>
        <sz val="12"/>
        <color theme="1"/>
        <rFont val="Gotham-Light"/>
      </rPr>
      <t>NGA</t>
    </r>
  </si>
  <si>
    <t>Gluten/wheat (pastry), egg, milk/ dairy (feta)</t>
  </si>
  <si>
    <t xml:space="preserve">SAVOURY  (min of 10 each) </t>
  </si>
  <si>
    <t xml:space="preserve">Free range basil pesto chicken, mozzarella, truffle </t>
  </si>
  <si>
    <t xml:space="preserve">Gluten/wheat (bread) Milk/dairy (mozzarella) </t>
  </si>
  <si>
    <r>
      <t xml:space="preserve">Vietnamese rice paper rolls, miso shitake mushroom, cashew, avocado </t>
    </r>
    <r>
      <rPr>
        <b/>
        <sz val="12"/>
        <color theme="1"/>
        <rFont val="Gotham-Light"/>
      </rPr>
      <t>NGA,DF,VEGAN</t>
    </r>
  </si>
  <si>
    <t>Gluten/wheat (pastry) egg (egg wash) sesame seeds</t>
  </si>
  <si>
    <r>
      <t xml:space="preserve">Fresh fruit platter (serves 15) </t>
    </r>
    <r>
      <rPr>
        <b/>
        <sz val="12"/>
        <color theme="1"/>
        <rFont val="Gotham-Light"/>
      </rPr>
      <t>NGA,NF,DF,VEGAN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</si>
</sst>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;\-0;;@"/>
    <numFmt numFmtId="165" formatCode="0.00;\-0.00;;@"/>
  </numFmts>
  <fonts count="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Gotham-Light"/>
    </font>
    <font>
      <sz val="12"/>
      <color theme="1"/>
      <name val="Gotham-Light"/>
    </font>
    <font>
      <b/>
      <sz val="12"/>
      <color theme="1"/>
      <name val="Gotham-Light"/>
    </font>
    <font>
      <b/>
      <u/>
      <sz val="12"/>
      <color theme="1"/>
      <name val="Gotham-Light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rgb="FFFF7E79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44" fontId="3" fillId="0" borderId="0" xfId="1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2" fontId="3" fillId="0" borderId="6" xfId="0" applyNumberFormat="1" applyFont="1" applyBorder="1" applyAlignment="1">
      <alignment horizontal="left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2" fontId="5" fillId="0" borderId="2" xfId="0" applyNumberFormat="1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vertical="center" wrapText="1"/>
    </xf>
    <xf numFmtId="164" fontId="4" fillId="0" borderId="4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5" fillId="0" borderId="6" xfId="0" applyFont="1" applyBorder="1" applyAlignment="1">
      <alignment vertical="center"/>
    </xf>
    <xf numFmtId="164" fontId="3" fillId="0" borderId="9" xfId="0" applyNumberFormat="1" applyFont="1" applyBorder="1" applyAlignment="1">
      <alignment horizontal="center" vertical="center" wrapText="1"/>
    </xf>
    <xf numFmtId="44" fontId="5" fillId="0" borderId="0" xfId="1" applyFont="1" applyBorder="1" applyAlignment="1">
      <alignment vertical="center"/>
    </xf>
    <xf numFmtId="44" fontId="3" fillId="0" borderId="0" xfId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10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 shrinkToFit="1"/>
    </xf>
    <xf numFmtId="164" fontId="3" fillId="0" borderId="8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2183008</xdr:colOff>
      <xdr:row>0</xdr:row>
      <xdr:rowOff>215900</xdr:rowOff>
    </xdr:from>
    <xdr:to>
      <xdr:col>6</xdr:col>
      <xdr:colOff>101330</xdr:colOff>
      <xdr:row>4</xdr:row>
      <xdr:rowOff>279400</xdr:rowOff>
    </xdr:to>
    <xdr:pic>
      <xdr:nvPicPr>
        <xdr:cNvPr id="2" name="Picture 1" descr="A picture containing icon&#10;&#10;Description automatically generated">
          <a:extLst>
            <a:ext uri="{FF2B5EF4-FFF2-40B4-BE49-F238E27FC236}">
              <a16:creationId xmlns:a16="http://schemas.microsoft.com/office/drawing/2014/main" id="{7F3081B8-6021-184B-8EFC-D31DCDED9B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21553"/>
        <a:stretch/>
      </xdr:blipFill>
      <xdr:spPr>
        <a:xfrm>
          <a:off x="12152508" y="215900"/>
          <a:ext cx="1906122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5F822-A78C-B74E-B7E8-6D86AEA348EA}">
  <sheetPr>
    <pageSetUpPr fitToPage="1"/>
  </sheetPr>
  <dimension ref="A1:G51"/>
  <sheetViews>
    <sheetView showGridLines="0" tabSelected="1" topLeftCell="A14" workbookViewId="0">
      <selection activeCell="A33" sqref="A33"/>
    </sheetView>
  </sheetViews>
  <sheetFormatPr baseColWidth="10" defaultColWidth="10.83203125" defaultRowHeight="15"/>
  <cols>
    <col min="1" max="1" width="74" style="11" customWidth="1"/>
    <col min="2" max="2" width="10.83203125" style="18"/>
    <col min="3" max="3" width="11.83203125" style="11" bestFit="1" customWidth="1"/>
    <col min="4" max="4" width="14.83203125" style="11" customWidth="1"/>
    <col min="5" max="5" width="19.5" style="12" customWidth="1"/>
    <col min="6" max="6" width="52.33203125" style="12" customWidth="1"/>
    <col min="7" max="7" width="7" style="11" customWidth="1"/>
    <col min="8" max="16384" width="10.83203125" style="11"/>
  </cols>
  <sheetData>
    <row r="1" spans="1:6" ht="22">
      <c r="A1" s="41"/>
      <c r="B1" s="41"/>
      <c r="C1" s="41"/>
      <c r="D1" s="41"/>
      <c r="E1" s="41"/>
      <c r="F1" s="41"/>
    </row>
    <row r="2" spans="1:6" ht="22">
      <c r="A2" s="42" t="s">
        <v>0</v>
      </c>
      <c r="B2" s="42"/>
      <c r="C2" s="42"/>
      <c r="D2" s="42"/>
      <c r="E2" s="42"/>
      <c r="F2" s="42"/>
    </row>
    <row r="3" spans="1:6" ht="22">
      <c r="A3" s="7" t="s">
        <v>13</v>
      </c>
      <c r="B3" s="8" t="s">
        <v>12</v>
      </c>
      <c r="C3" s="6"/>
      <c r="D3" s="6"/>
      <c r="E3" s="6"/>
      <c r="F3" s="6"/>
    </row>
    <row r="4" spans="1:6" ht="22">
      <c r="A4" s="7" t="s">
        <v>1</v>
      </c>
      <c r="B4" s="9"/>
      <c r="C4" s="6"/>
      <c r="D4" s="6"/>
      <c r="E4" s="6"/>
      <c r="F4" s="6"/>
    </row>
    <row r="5" spans="1:6" ht="35" customHeight="1">
      <c r="A5" s="10"/>
      <c r="B5" s="43" t="s">
        <v>2</v>
      </c>
      <c r="C5" s="43"/>
      <c r="D5" s="43"/>
    </row>
    <row r="6" spans="1:6" ht="24" customHeight="1">
      <c r="A6" s="13" t="s">
        <v>39</v>
      </c>
      <c r="B6" s="14"/>
      <c r="C6" s="15"/>
      <c r="D6" s="15"/>
      <c r="E6" s="16" t="s">
        <v>3</v>
      </c>
      <c r="F6" s="16" t="s">
        <v>4</v>
      </c>
    </row>
    <row r="7" spans="1:6" ht="23" customHeight="1">
      <c r="A7" s="5" t="s">
        <v>38</v>
      </c>
      <c r="B7" s="4"/>
      <c r="C7" s="1">
        <v>7</v>
      </c>
      <c r="D7" s="1">
        <f>C7*B7</f>
        <v>0</v>
      </c>
      <c r="E7" s="39">
        <f>B7*15</f>
        <v>0</v>
      </c>
      <c r="F7" s="17" t="s">
        <v>16</v>
      </c>
    </row>
    <row r="8" spans="1:6" ht="27" customHeight="1">
      <c r="A8" s="5" t="s">
        <v>40</v>
      </c>
      <c r="B8" s="4"/>
      <c r="C8" s="1">
        <v>7</v>
      </c>
      <c r="D8" s="1">
        <f>C8*B8</f>
        <v>0</v>
      </c>
      <c r="E8" s="39">
        <f>B8*1</f>
        <v>0</v>
      </c>
      <c r="F8" s="20" t="s">
        <v>17</v>
      </c>
    </row>
    <row r="9" spans="1:6">
      <c r="A9" s="2"/>
      <c r="C9" s="1"/>
      <c r="D9" s="1"/>
      <c r="E9" s="39">
        <f>B9*1</f>
        <v>0</v>
      </c>
      <c r="F9" s="17"/>
    </row>
    <row r="10" spans="1:6">
      <c r="A10" s="19" t="s">
        <v>41</v>
      </c>
      <c r="C10" s="1"/>
      <c r="D10" s="1"/>
      <c r="E10" s="39"/>
      <c r="F10" s="17"/>
    </row>
    <row r="11" spans="1:6" ht="16">
      <c r="A11" s="5" t="s">
        <v>49</v>
      </c>
      <c r="B11" s="4">
        <v>10</v>
      </c>
      <c r="C11" s="1">
        <v>5.5</v>
      </c>
      <c r="D11" s="1">
        <f>C11*B11</f>
        <v>55</v>
      </c>
      <c r="E11" s="39">
        <f>B11</f>
        <v>10</v>
      </c>
      <c r="F11" s="17" t="s">
        <v>18</v>
      </c>
    </row>
    <row r="12" spans="1:6" ht="16">
      <c r="A12" s="5" t="s">
        <v>50</v>
      </c>
      <c r="B12" s="4">
        <v>10</v>
      </c>
      <c r="C12" s="1">
        <v>5.5</v>
      </c>
      <c r="D12" s="1">
        <f>C12*B12</f>
        <v>55</v>
      </c>
      <c r="E12" s="39">
        <f>B12</f>
        <v>10</v>
      </c>
      <c r="F12" s="17" t="s">
        <v>18</v>
      </c>
    </row>
    <row r="13" spans="1:6" ht="16">
      <c r="A13" s="5" t="s">
        <v>51</v>
      </c>
      <c r="B13" s="4">
        <v>10</v>
      </c>
      <c r="C13" s="1">
        <v>5.5</v>
      </c>
      <c r="D13" s="1">
        <f t="shared" ref="D13" si="0">C13*B13</f>
        <v>55</v>
      </c>
      <c r="E13" s="39">
        <f>B13</f>
        <v>10</v>
      </c>
      <c r="F13" s="17" t="s">
        <v>18</v>
      </c>
    </row>
    <row r="14" spans="1:6">
      <c r="A14" s="37" t="s">
        <v>52</v>
      </c>
      <c r="B14" s="4"/>
      <c r="C14" s="1">
        <v>5.5</v>
      </c>
      <c r="D14" s="1">
        <f t="shared" ref="D14:D21" si="1">C14*B14</f>
        <v>0</v>
      </c>
      <c r="E14" s="39">
        <f>B14</f>
        <v>0</v>
      </c>
      <c r="F14" s="17" t="s">
        <v>19</v>
      </c>
    </row>
    <row r="15" spans="1:6" ht="16">
      <c r="A15" s="3" t="s">
        <v>15</v>
      </c>
      <c r="B15" s="4"/>
      <c r="C15" s="1">
        <v>5.5</v>
      </c>
      <c r="D15" s="1">
        <f t="shared" si="1"/>
        <v>0</v>
      </c>
      <c r="E15" s="39">
        <f>B15</f>
        <v>0</v>
      </c>
      <c r="F15" s="17" t="s">
        <v>20</v>
      </c>
    </row>
    <row r="16" spans="1:6" ht="37" customHeight="1">
      <c r="A16" s="38"/>
      <c r="C16" s="1"/>
      <c r="D16" s="1"/>
      <c r="E16" s="39"/>
      <c r="F16" s="17"/>
    </row>
    <row r="17" spans="1:6">
      <c r="A17" s="19" t="s">
        <v>45</v>
      </c>
      <c r="C17" s="1"/>
      <c r="D17" s="1"/>
      <c r="E17" s="39"/>
      <c r="F17" s="17"/>
    </row>
    <row r="18" spans="1:6">
      <c r="A18" s="2" t="s">
        <v>55</v>
      </c>
      <c r="B18" s="4"/>
      <c r="C18" s="1">
        <v>6</v>
      </c>
      <c r="D18" s="1">
        <f t="shared" si="1"/>
        <v>0</v>
      </c>
      <c r="E18" s="39">
        <f>B18</f>
        <v>0</v>
      </c>
      <c r="F18" s="17" t="s">
        <v>56</v>
      </c>
    </row>
    <row r="19" spans="1:6" ht="32">
      <c r="A19" s="2" t="s">
        <v>21</v>
      </c>
      <c r="B19" s="4"/>
      <c r="C19" s="1">
        <v>6</v>
      </c>
      <c r="D19" s="1">
        <f t="shared" si="1"/>
        <v>0</v>
      </c>
      <c r="E19" s="39">
        <f>B19</f>
        <v>0</v>
      </c>
      <c r="F19" s="20" t="s">
        <v>23</v>
      </c>
    </row>
    <row r="20" spans="1:6">
      <c r="A20" s="2" t="s">
        <v>46</v>
      </c>
      <c r="B20" s="4"/>
      <c r="C20" s="1">
        <v>6</v>
      </c>
      <c r="D20" s="1">
        <f t="shared" si="1"/>
        <v>0</v>
      </c>
      <c r="E20" s="39">
        <f>B20</f>
        <v>0</v>
      </c>
      <c r="F20" s="17" t="s">
        <v>24</v>
      </c>
    </row>
    <row r="21" spans="1:6">
      <c r="A21" s="2" t="s">
        <v>22</v>
      </c>
      <c r="B21" s="4"/>
      <c r="C21" s="1">
        <v>6</v>
      </c>
      <c r="D21" s="1">
        <f t="shared" si="1"/>
        <v>0</v>
      </c>
      <c r="E21" s="39">
        <f>B21</f>
        <v>0</v>
      </c>
      <c r="F21" s="17" t="s">
        <v>25</v>
      </c>
    </row>
    <row r="22" spans="1:6">
      <c r="A22" s="2"/>
      <c r="C22" s="1"/>
      <c r="D22" s="1"/>
      <c r="E22" s="39"/>
      <c r="F22" s="17"/>
    </row>
    <row r="23" spans="1:6">
      <c r="A23" s="19" t="s">
        <v>54</v>
      </c>
      <c r="C23" s="1"/>
      <c r="D23" s="1"/>
      <c r="E23" s="39"/>
      <c r="F23" s="17"/>
    </row>
    <row r="24" spans="1:6" ht="16">
      <c r="A24" s="2" t="s">
        <v>47</v>
      </c>
      <c r="B24" s="4"/>
      <c r="C24" s="1">
        <v>7</v>
      </c>
      <c r="D24" s="1">
        <f t="shared" ref="D24:D28" si="2">C24*B24</f>
        <v>0</v>
      </c>
      <c r="E24" s="39">
        <f>B24</f>
        <v>0</v>
      </c>
      <c r="F24" s="20" t="s">
        <v>53</v>
      </c>
    </row>
    <row r="25" spans="1:6" ht="32">
      <c r="A25" s="5" t="s">
        <v>48</v>
      </c>
      <c r="B25" s="4"/>
      <c r="C25" s="1">
        <v>7</v>
      </c>
      <c r="D25" s="1">
        <f t="shared" si="2"/>
        <v>0</v>
      </c>
      <c r="E25" s="39">
        <f>B25</f>
        <v>0</v>
      </c>
      <c r="F25" s="17" t="s">
        <v>14</v>
      </c>
    </row>
    <row r="26" spans="1:6" ht="32">
      <c r="A26" s="5" t="s">
        <v>57</v>
      </c>
      <c r="B26" s="4">
        <v>10</v>
      </c>
      <c r="C26" s="1">
        <v>7</v>
      </c>
      <c r="D26" s="1">
        <f t="shared" si="2"/>
        <v>70</v>
      </c>
      <c r="E26" s="39">
        <f>B26</f>
        <v>10</v>
      </c>
      <c r="F26" s="17" t="s">
        <v>26</v>
      </c>
    </row>
    <row r="27" spans="1:6" ht="32">
      <c r="A27" s="2" t="s">
        <v>28</v>
      </c>
      <c r="B27" s="4">
        <v>15</v>
      </c>
      <c r="C27" s="1">
        <v>8</v>
      </c>
      <c r="D27" s="1">
        <f t="shared" si="2"/>
        <v>120</v>
      </c>
      <c r="E27" s="39">
        <f>B27</f>
        <v>15</v>
      </c>
      <c r="F27" s="20" t="s">
        <v>27</v>
      </c>
    </row>
    <row r="28" spans="1:6" ht="32">
      <c r="A28" s="11" t="s">
        <v>29</v>
      </c>
      <c r="B28" s="4">
        <v>15</v>
      </c>
      <c r="C28" s="1">
        <v>8</v>
      </c>
      <c r="D28" s="1">
        <f t="shared" si="2"/>
        <v>120</v>
      </c>
      <c r="E28" s="39">
        <f>B28</f>
        <v>15</v>
      </c>
      <c r="F28" s="20" t="s">
        <v>58</v>
      </c>
    </row>
    <row r="29" spans="1:6">
      <c r="B29" s="11"/>
      <c r="E29" s="39"/>
      <c r="F29" s="17"/>
    </row>
    <row r="30" spans="1:6">
      <c r="A30" s="19" t="s">
        <v>42</v>
      </c>
      <c r="E30" s="39"/>
      <c r="F30" s="17"/>
    </row>
    <row r="31" spans="1:6">
      <c r="A31" s="2" t="s">
        <v>59</v>
      </c>
      <c r="B31" s="4">
        <v>1</v>
      </c>
      <c r="C31" s="1">
        <v>110</v>
      </c>
      <c r="D31" s="1">
        <f t="shared" ref="D31:D36" si="3">C31*B31</f>
        <v>110</v>
      </c>
      <c r="E31" s="39">
        <f>B31*15</f>
        <v>15</v>
      </c>
      <c r="F31" s="17"/>
    </row>
    <row r="32" spans="1:6" ht="16">
      <c r="A32" s="5" t="s">
        <v>43</v>
      </c>
      <c r="B32" s="4"/>
      <c r="C32" s="1">
        <v>12</v>
      </c>
      <c r="D32" s="1">
        <f t="shared" si="3"/>
        <v>0</v>
      </c>
      <c r="E32" s="39">
        <f>B32*3</f>
        <v>0</v>
      </c>
      <c r="F32" s="17" t="s">
        <v>30</v>
      </c>
    </row>
    <row r="33" spans="1:7" ht="16">
      <c r="A33" s="5" t="s">
        <v>44</v>
      </c>
      <c r="B33" s="4"/>
      <c r="C33" s="1">
        <v>5.5</v>
      </c>
      <c r="D33" s="1">
        <f t="shared" si="3"/>
        <v>0</v>
      </c>
      <c r="E33" s="39">
        <f>B33</f>
        <v>0</v>
      </c>
      <c r="F33" s="17" t="s">
        <v>31</v>
      </c>
    </row>
    <row r="34" spans="1:7" ht="16">
      <c r="A34" s="5" t="s">
        <v>32</v>
      </c>
      <c r="B34" s="4">
        <v>15</v>
      </c>
      <c r="C34" s="1">
        <v>9</v>
      </c>
      <c r="D34" s="1">
        <f t="shared" si="3"/>
        <v>135</v>
      </c>
      <c r="E34" s="39">
        <f t="shared" ref="E34:E36" si="4">B34</f>
        <v>15</v>
      </c>
      <c r="F34" s="17" t="s">
        <v>35</v>
      </c>
    </row>
    <row r="35" spans="1:7" ht="32">
      <c r="A35" s="5" t="s">
        <v>33</v>
      </c>
      <c r="B35" s="4">
        <v>15</v>
      </c>
      <c r="C35" s="1">
        <v>10</v>
      </c>
      <c r="D35" s="1">
        <f t="shared" si="3"/>
        <v>150</v>
      </c>
      <c r="E35" s="39">
        <f>B35*2</f>
        <v>30</v>
      </c>
      <c r="F35" s="20" t="s">
        <v>36</v>
      </c>
    </row>
    <row r="36" spans="1:7" ht="32">
      <c r="A36" s="5" t="s">
        <v>34</v>
      </c>
      <c r="B36" s="4"/>
      <c r="C36" s="1">
        <v>9</v>
      </c>
      <c r="D36" s="1">
        <f t="shared" si="3"/>
        <v>0</v>
      </c>
      <c r="E36" s="39">
        <f t="shared" si="4"/>
        <v>0</v>
      </c>
      <c r="F36" s="20" t="s">
        <v>37</v>
      </c>
    </row>
    <row r="37" spans="1:7">
      <c r="A37" s="2"/>
      <c r="E37" s="39"/>
      <c r="F37" s="17"/>
    </row>
    <row r="38" spans="1:7">
      <c r="A38" s="2" t="s">
        <v>5</v>
      </c>
      <c r="D38" s="21">
        <f>SUM(D7:D36)</f>
        <v>870</v>
      </c>
      <c r="E38" s="39"/>
      <c r="F38" s="17"/>
    </row>
    <row r="39" spans="1:7">
      <c r="A39" s="2" t="s">
        <v>6</v>
      </c>
      <c r="D39" s="22">
        <f>D38*1.15</f>
        <v>1000.4999999999999</v>
      </c>
      <c r="E39" s="39"/>
      <c r="F39" s="17"/>
    </row>
    <row r="40" spans="1:7">
      <c r="A40" s="2"/>
      <c r="E40" s="40"/>
      <c r="F40" s="17"/>
    </row>
    <row r="41" spans="1:7">
      <c r="A41" s="23" t="s">
        <v>7</v>
      </c>
      <c r="B41" s="24"/>
      <c r="C41" s="25"/>
      <c r="D41" s="25"/>
      <c r="E41" s="26">
        <f>SUM(E7:E40)</f>
        <v>130</v>
      </c>
      <c r="F41" s="27"/>
    </row>
    <row r="42" spans="1:7">
      <c r="A42" s="28" t="s">
        <v>8</v>
      </c>
      <c r="B42" s="4">
        <v>35</v>
      </c>
      <c r="E42" s="29"/>
      <c r="F42" s="30"/>
    </row>
    <row r="43" spans="1:7">
      <c r="A43" s="28" t="s">
        <v>9</v>
      </c>
      <c r="E43" s="31">
        <f>E41/B42</f>
        <v>3.7142857142857144</v>
      </c>
      <c r="F43" s="32"/>
    </row>
    <row r="44" spans="1:7">
      <c r="A44" s="2"/>
      <c r="E44" s="17"/>
    </row>
    <row r="45" spans="1:7">
      <c r="A45" s="33"/>
      <c r="B45" s="34"/>
      <c r="C45" s="10"/>
      <c r="D45" s="10"/>
      <c r="E45" s="35"/>
    </row>
    <row r="46" spans="1:7" s="12" customFormat="1">
      <c r="A46" s="23" t="s">
        <v>10</v>
      </c>
      <c r="B46" s="24"/>
      <c r="C46" s="25"/>
      <c r="D46" s="25"/>
      <c r="E46" s="36"/>
      <c r="G46" s="11"/>
    </row>
    <row r="47" spans="1:7" s="12" customFormat="1">
      <c r="A47" s="2" t="s">
        <v>11</v>
      </c>
      <c r="B47" s="18"/>
      <c r="C47" s="11"/>
      <c r="D47" s="11"/>
      <c r="E47" s="17"/>
      <c r="G47" s="11"/>
    </row>
    <row r="48" spans="1:7" s="12" customFormat="1">
      <c r="A48" s="2"/>
      <c r="B48" s="18"/>
      <c r="C48" s="11"/>
      <c r="D48" s="11"/>
      <c r="E48" s="17"/>
      <c r="G48" s="11"/>
    </row>
    <row r="49" spans="1:7" s="12" customFormat="1">
      <c r="A49" s="2"/>
      <c r="B49" s="18"/>
      <c r="C49" s="11"/>
      <c r="D49" s="11"/>
      <c r="E49" s="17"/>
      <c r="G49" s="11"/>
    </row>
    <row r="50" spans="1:7" s="12" customFormat="1">
      <c r="A50" s="2"/>
      <c r="B50" s="18"/>
      <c r="C50" s="11"/>
      <c r="D50" s="11"/>
      <c r="E50" s="17"/>
      <c r="G50" s="11"/>
    </row>
    <row r="51" spans="1:7" s="12" customFormat="1">
      <c r="A51" s="33"/>
      <c r="B51" s="34"/>
      <c r="C51" s="10"/>
      <c r="D51" s="10"/>
      <c r="E51" s="35"/>
      <c r="G51" s="11"/>
    </row>
  </sheetData>
  <mergeCells count="3">
    <mergeCell ref="A1:F1"/>
    <mergeCell ref="A2:F2"/>
    <mergeCell ref="B5:D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4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Morning Afternoon Tea Menu NEW </vt:lpstr>
      <vt:lpstr>'Morning Afternoon Tea Menu NEW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Becs Bradley</cp:lastModifiedBy>
  <cp:lastPrinted>2024-03-12T01:49:54Z</cp:lastPrinted>
  <dcterms:created xsi:type="dcterms:W3CDTF">2023-06-08T21:18:43Z</dcterms:created>
  <dcterms:modified xsi:type="dcterms:W3CDTF">2024-12-12T08:33:51Z</dcterms:modified>
</cp:coreProperties>
</file>