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8_{0C8D0DE8-D814-A040-A572-123D9FBB031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17" i="1" l="1"/>
  <c r="E5" i="1"/>
  <c r="E8" i="1"/>
  <c r="E14" i="1"/>
  <c r="E22" i="1"/>
  <c r="D22" i="1"/>
  <c r="E18" i="1"/>
  <c r="D18" i="1"/>
  <c r="E68" i="1" l="1"/>
  <c r="E67" i="1"/>
  <c r="E66" i="1"/>
  <c r="E65" i="1"/>
  <c r="E64" i="1"/>
  <c r="E63" i="1"/>
  <c r="E61" i="1"/>
  <c r="E60" i="1"/>
  <c r="E59" i="1"/>
  <c r="E51" i="1"/>
  <c r="E49" i="1" l="1"/>
  <c r="E48" i="1"/>
  <c r="E44" i="1"/>
  <c r="E43" i="1"/>
  <c r="E42" i="1"/>
  <c r="E41" i="1"/>
  <c r="E37" i="1"/>
  <c r="E36" i="1"/>
  <c r="E35" i="1"/>
  <c r="E34" i="1"/>
  <c r="E33" i="1"/>
  <c r="E32" i="1"/>
  <c r="E31" i="1"/>
  <c r="E30" i="1"/>
  <c r="E26" i="1"/>
  <c r="E20" i="1"/>
  <c r="E27" i="1"/>
  <c r="E19" i="1"/>
  <c r="E15" i="1"/>
  <c r="E13" i="1"/>
  <c r="E10" i="1"/>
  <c r="E9" i="1"/>
  <c r="E7" i="1"/>
  <c r="E6" i="1" l="1"/>
  <c r="D64" i="1"/>
  <c r="D63" i="1"/>
  <c r="E62" i="1"/>
  <c r="E56" i="1"/>
  <c r="E55" i="1"/>
  <c r="E54" i="1"/>
  <c r="E24" i="1" l="1"/>
  <c r="E23" i="1"/>
  <c r="E16" i="1"/>
  <c r="E73" i="1" l="1"/>
  <c r="C35" i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1" i="1"/>
  <c r="D20" i="1"/>
  <c r="D19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<sst xmlns="http://schemas.openxmlformats.org/spreadsheetml/2006/main" count="124" uniqueCount="114">
  <si>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</si>
  <si>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</si>
  <si>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</si>
  <si>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</si>
  <si>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</si>
  <si>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</si>
  <si>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</si>
  <si>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</si>
  <si>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</si>
  <si>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</si>
  <si>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</si>
  <si>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</si>
  <si>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</si>
  <si>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</si>
  <si>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</si>
  <si>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</si>
  <si>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</si>
  <si>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</si>
  <si>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</si>
  <si>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</si>
  <si>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</si>
  <si>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</si>
  <si>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</si>
  <si>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</si>
  <si>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</si>
  <si>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</si>
  <si>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</si>
  <si>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</si>
  <si>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</si>
  <si>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</si>
  <si>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</si>
  <si>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</si>
  <si>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</si>
  <si>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</si>
  <si>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</si>
  <si>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</si>
  <si>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</si>
  <si>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</si>
  <si>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</si>
  <si>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</si>
  <si>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</si>
  <si>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</si>
  <si>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</si>
  <si>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</si>
  <si>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</si>
  <si>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</si>
  <si>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</si>
  <si>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</si>
  <si>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</si>
  <si>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</si>
  <si>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</si>
  <si>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</si>
  <si>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</si>
  <si>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</si>
  <si>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</si>
  <si>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</si>
  <si>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</si>
  <si>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</si>
  <si>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</si>
  <si>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</si>
  <si>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</si>
  <si>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</si>
  <si>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</si>
  <si>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</si>
  <si>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</si>
  <si>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</si>
  <si>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</si>
  <si>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</si>
  <si>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</si>
  <si>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</si>
  <si>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</si>
  <si>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</si>
  <si>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</si>
  <si>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</si>
  <si>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</si>
  <si>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</si>
  <si>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</si>
  <si>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</si>
  <si>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</si>
  <si>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</si>
  <si>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</si>
  <si>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</si>
  <si>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</si>
  <si>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</si>
  <si>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</si>
  <si>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</si>
  <si>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</si>
  <si>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</si>
  <si>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</si>
  <si>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</si>
  <si>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</si>
  <si>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</si>
  <si>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</si>
  <si>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</si>
  <si>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</si>
  <si>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</si>
  <si>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</si>
  <si>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</si>
  <si>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</si>
  <si>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</si>
  <si>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</si>
  <si>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</si>
  <si>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</si>
  <si>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</si>
  <si>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</si>
  <si>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</si>
  <si>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</si>
  <si>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</si>
  <si>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</si>
  <si>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t xml:space="preserve"> </t>
  </si>
  <si>
    <r>
      <t xml:space="preserve">Chicken croquette with creamy herb sauce </t>
    </r>
    <r>
      <rPr>
        <b/>
        <sz val="12"/>
        <color theme="1"/>
        <rFont val="Montserrat"/>
      </rPr>
      <t>DF,NF</t>
    </r>
  </si>
  <si>
    <t>Wheat/gluten, egg</t>
  </si>
  <si>
    <r>
      <t xml:space="preserve">Beef meatballs with a sweet and savoury sauce </t>
    </r>
    <r>
      <rPr>
        <b/>
        <sz val="12"/>
        <color theme="1"/>
        <rFont val="Montserrat"/>
      </rPr>
      <t>DF,NF</t>
    </r>
  </si>
  <si>
    <t>Wheat/gluten, soya, sesame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</si>
</sst>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abSelected="1" topLeftCell="A62" workbookViewId="0">
      <selection activeCell="G29" sqref="G29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108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107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>
        <v>1</v>
      </c>
      <c r="C5" s="11">
        <v>230</v>
      </c>
      <c r="D5" s="11">
        <f t="shared" ref="D5:D10" si="0">C5*B5</f>
        <v>230</v>
      </c>
      <c r="E5" s="52">
        <f>B5*48</f>
        <v>48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>
        <v>1</v>
      </c>
      <c r="C8" s="11">
        <v>250</v>
      </c>
      <c r="D8" s="11">
        <f t="shared" si="0"/>
        <v>250</v>
      </c>
      <c r="E8" s="52">
        <f>B8*48</f>
        <v>48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/>
      <c r="C13" s="11">
        <v>8.5</v>
      </c>
      <c r="D13" s="11">
        <f t="shared" ref="D13:D27" si="1">C13*B13</f>
        <v>0</v>
      </c>
      <c r="E13" s="55">
        <f>B13*0.5</f>
        <v>0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>
        <v>30</v>
      </c>
      <c r="C14" s="11">
        <v>9</v>
      </c>
      <c r="D14" s="11">
        <f t="shared" si="1"/>
        <v>270</v>
      </c>
      <c r="E14" s="55">
        <f t="shared" ref="E14:E17" si="2">B14</f>
        <v>30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30</v>
      </c>
      <c r="C16" s="11">
        <v>8.5</v>
      </c>
      <c r="D16" s="11">
        <f t="shared" si="1"/>
        <v>255</v>
      </c>
      <c r="E16" s="55">
        <f t="shared" si="2"/>
        <v>30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>
        <v>30</v>
      </c>
      <c r="C17" s="11">
        <v>9.5</v>
      </c>
      <c r="D17" s="11">
        <f t="shared" si="1"/>
        <v>285</v>
      </c>
      <c r="E17" s="55">
        <f t="shared" si="2"/>
        <v>30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22" customHeight="1">
      <c r="A18" s="21" t="s">
        <v>110</v>
      </c>
      <c r="B18" s="10"/>
      <c r="C18" s="11">
        <v>9.5</v>
      </c>
      <c r="D18" s="11">
        <f t="shared" si="1"/>
        <v>0</v>
      </c>
      <c r="E18" s="55">
        <f>B18*1</f>
        <v>0</v>
      </c>
      <c r="F18" s="13" t="s">
        <v>111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26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27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28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29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30</v>
      </c>
      <c r="B21" s="10">
        <v>30</v>
      </c>
      <c r="C21" s="11">
        <v>14</v>
      </c>
      <c r="D21" s="11">
        <f t="shared" si="1"/>
        <v>420</v>
      </c>
      <c r="E21" s="55">
        <v>30</v>
      </c>
      <c r="F21" s="13" t="s">
        <v>31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112</v>
      </c>
      <c r="B22" s="10"/>
      <c r="C22" s="11">
        <v>9</v>
      </c>
      <c r="D22" s="11">
        <f t="shared" si="1"/>
        <v>0</v>
      </c>
      <c r="E22" s="60">
        <f>B22*1.5</f>
        <v>0</v>
      </c>
      <c r="F22" s="13" t="s">
        <v>113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32</v>
      </c>
      <c r="B23" s="10">
        <v>30</v>
      </c>
      <c r="C23" s="11">
        <v>9.5</v>
      </c>
      <c r="D23" s="11">
        <f t="shared" si="1"/>
        <v>285</v>
      </c>
      <c r="E23" s="55">
        <f t="shared" ref="E23:E24" si="3">B23</f>
        <v>30</v>
      </c>
      <c r="F23" s="13" t="s">
        <v>33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34</v>
      </c>
      <c r="B24" s="10">
        <v>30</v>
      </c>
      <c r="C24" s="11">
        <v>8</v>
      </c>
      <c r="D24" s="11">
        <f t="shared" si="1"/>
        <v>240</v>
      </c>
      <c r="E24" s="55">
        <f t="shared" si="3"/>
        <v>30</v>
      </c>
      <c r="F24" s="13" t="s">
        <v>35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36</v>
      </c>
      <c r="B25" s="10"/>
      <c r="C25" s="11">
        <v>12</v>
      </c>
      <c r="D25" s="11">
        <f t="shared" si="1"/>
        <v>0</v>
      </c>
      <c r="E25" s="55"/>
      <c r="F25" s="13" t="s">
        <v>37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38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39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40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41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42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43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44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45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46</v>
      </c>
      <c r="B32" s="10"/>
      <c r="C32" s="11">
        <v>17</v>
      </c>
      <c r="D32" s="11">
        <f t="shared" si="4"/>
        <v>0</v>
      </c>
      <c r="E32" s="52">
        <f>B32*6</f>
        <v>0</v>
      </c>
      <c r="F32" s="13" t="s">
        <v>47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48</v>
      </c>
      <c r="B33" s="10"/>
      <c r="C33" s="11">
        <v>17</v>
      </c>
      <c r="D33" s="11">
        <f t="shared" si="4"/>
        <v>0</v>
      </c>
      <c r="E33" s="52">
        <f>B33*5</f>
        <v>0</v>
      </c>
      <c r="F33" s="13" t="s">
        <v>49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50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51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101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100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52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53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54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55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56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57</v>
      </c>
      <c r="B40" s="10">
        <v>2</v>
      </c>
      <c r="C40" s="11">
        <v>55</v>
      </c>
      <c r="D40" s="11">
        <f t="shared" ref="D40:D45" si="5">C40*B40</f>
        <v>110</v>
      </c>
      <c r="E40" s="52">
        <v>2</v>
      </c>
      <c r="F40" s="13" t="s">
        <v>58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59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60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61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62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63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62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64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65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66</v>
      </c>
      <c r="B45" s="10">
        <v>2</v>
      </c>
      <c r="C45" s="11">
        <v>40</v>
      </c>
      <c r="D45" s="11">
        <f t="shared" si="5"/>
        <v>80</v>
      </c>
      <c r="E45" s="52">
        <v>2</v>
      </c>
      <c r="F45" s="13" t="s">
        <v>67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68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69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70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71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70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72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73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74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75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76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77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78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79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80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81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82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37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83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84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85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86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102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65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103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67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87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58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88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60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109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89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90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89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91</v>
      </c>
      <c r="B70" s="16"/>
      <c r="C70" s="3"/>
      <c r="D70" s="39">
        <f>SUM(D5:D68)</f>
        <v>2425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92</v>
      </c>
      <c r="B71" s="16"/>
      <c r="C71" s="3"/>
      <c r="D71" s="17">
        <f>D70/1.15</f>
        <v>2108.695652173913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93</v>
      </c>
      <c r="B73" s="16"/>
      <c r="C73" s="3"/>
      <c r="D73" s="3"/>
      <c r="E73" s="45">
        <f>SUM(E5:E58)</f>
        <v>280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94</v>
      </c>
      <c r="B74" s="37">
        <v>45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95</v>
      </c>
      <c r="B75" s="16"/>
      <c r="C75" s="3"/>
      <c r="D75" s="3"/>
      <c r="E75" s="48">
        <f>E73/B74</f>
        <v>6.2222222222222223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96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97</v>
      </c>
      <c r="B78" s="16"/>
      <c r="C78" s="3"/>
      <c r="D78" s="3"/>
      <c r="E78" s="59" t="s">
        <v>104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98</v>
      </c>
      <c r="B79" s="16"/>
      <c r="C79" s="3"/>
      <c r="D79" s="3"/>
      <c r="E79" s="59" t="s">
        <v>105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99</v>
      </c>
      <c r="B80" s="16"/>
      <c r="C80" s="3"/>
      <c r="D80" s="3"/>
      <c r="E80" s="59" t="s">
        <v>106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2025-02-27T10:21:31Z</dcterms:modified>
</cp:coreProperties>
</file>